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Ko\Documents\Ελληνικά Hoaxes\Ερευνητικά\COVID-19 IFR\"/>
    </mc:Choice>
  </mc:AlternateContent>
  <xr:revisionPtr revIDLastSave="0" documentId="13_ncr:1_{5C590D70-902F-4302-8FE5-2881CBC2FD44}" xr6:coauthVersionLast="46" xr6:coauthVersionMax="46" xr10:uidLastSave="{00000000-0000-0000-0000-000000000000}"/>
  <bookViews>
    <workbookView xWindow="7545" yWindow="3105" windowWidth="12210" windowHeight="9390" activeTab="1" xr2:uid="{59FED528-BFB3-4E77-84B4-9B1391A3927D}"/>
  </bookViews>
  <sheets>
    <sheet name="IFR" sheetId="2" r:id="rId1"/>
    <sheet name="Πληθυσμός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8" i="2"/>
  <c r="C7" i="2"/>
  <c r="D7" i="2" s="1"/>
  <c r="C6" i="2"/>
  <c r="D6" i="2" s="1"/>
  <c r="C5" i="2"/>
  <c r="D5" i="2" s="1"/>
  <c r="C4" i="2"/>
  <c r="D4" i="2" s="1"/>
  <c r="C3" i="2"/>
  <c r="D3" i="2" s="1"/>
  <c r="C2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" i="3"/>
  <c r="A2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" i="3"/>
  <c r="D8" i="2"/>
  <c r="D2" i="2" l="1"/>
  <c r="D9" i="2" s="1"/>
  <c r="B9" i="2" s="1"/>
</calcChain>
</file>

<file path=xl/sharedStrings.xml><?xml version="1.0" encoding="utf-8"?>
<sst xmlns="http://schemas.openxmlformats.org/spreadsheetml/2006/main" count="40" uniqueCount="37">
  <si>
    <t>Ηλικία</t>
  </si>
  <si>
    <t>IFR</t>
  </si>
  <si>
    <t>0-34</t>
  </si>
  <si>
    <t>35-44</t>
  </si>
  <si>
    <t>45-54</t>
  </si>
  <si>
    <t>65-74</t>
  </si>
  <si>
    <t>75-84</t>
  </si>
  <si>
    <t>85+</t>
  </si>
  <si>
    <t>Πληθυσμός</t>
  </si>
  <si>
    <t>Εκτιμούμενοι νεκροί</t>
  </si>
  <si>
    <t>55-64</t>
  </si>
  <si>
    <t>Συνολικά</t>
  </si>
  <si>
    <t>Πηγή IFR:</t>
  </si>
  <si>
    <t>https://doi.org/10.1007/s10654-020-00698-1</t>
  </si>
  <si>
    <t>Γυναίκες</t>
  </si>
  <si>
    <t>Άντρες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</si>
  <si>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</si>
  <si>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</si>
  <si>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</si>
  <si>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</si>
  <si>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</si>
  <si>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</si>
  <si>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</si>
  <si>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</si>
  <si>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</si>
  <si>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</si>
  <si>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</si>
  <si>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</si>
  <si>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</si>
  <si>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</si>
  <si>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</si>
  <si>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</si>
  <si>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</si>
  <si>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Σύνολο</t>
  </si>
  <si>
    <t>Συν. Πληθυσμός</t>
  </si>
  <si>
    <t>Πηγή πληθυσμού:</t>
  </si>
  <si>
    <t>https://web.archive.org/web/20210520222915/https://www.census.gov/popclock/world/gr#world-footer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</si>
</sst>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167" fontId="0" fillId="0" borderId="0" xfId="0" applyNumberFormat="1"/>
    <xf numFmtId="167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A435-68B8-4B95-9608-717F346AFFAE}">
  <dimension ref="A1:D42"/>
  <sheetViews>
    <sheetView zoomScale="130" zoomScaleNormal="130" workbookViewId="0">
      <selection activeCell="A11" sqref="A11:B11"/>
    </sheetView>
  </sheetViews>
  <sheetFormatPr defaultRowHeight="15" x14ac:dyDescent="0.25"/>
  <cols>
    <col min="3" max="3" width="14.140625" customWidth="1"/>
    <col min="4" max="4" width="22.42578125" customWidth="1"/>
  </cols>
  <sheetData>
    <row r="1" spans="1:4" x14ac:dyDescent="0.25">
      <c r="A1" s="2" t="s">
        <v>0</v>
      </c>
      <c r="B1" s="2" t="s">
        <v>1</v>
      </c>
      <c r="C1" s="2" t="s">
        <v>8</v>
      </c>
      <c r="D1" s="2" t="s">
        <v>9</v>
      </c>
    </row>
    <row r="2" spans="1:4" x14ac:dyDescent="0.25">
      <c r="A2" s="1" t="s">
        <v>2</v>
      </c>
      <c r="B2" s="5">
        <v>4.0000000000000001E-3</v>
      </c>
      <c r="C2" s="3">
        <f>SUM(Πληθυσμός!E2:E8)</f>
        <v>3773600</v>
      </c>
      <c r="D2" s="4">
        <f>C2*(B2/100)</f>
        <v>150.94400000000002</v>
      </c>
    </row>
    <row r="3" spans="1:4" x14ac:dyDescent="0.25">
      <c r="A3" s="1" t="s">
        <v>3</v>
      </c>
      <c r="B3" s="5">
        <v>6.8000000000000005E-2</v>
      </c>
      <c r="C3" s="3">
        <f>SUM(Πληθυσμός!E9:E10)</f>
        <v>1420400</v>
      </c>
      <c r="D3" s="4">
        <f>C3*(B3/100)</f>
        <v>965.87200000000007</v>
      </c>
    </row>
    <row r="4" spans="1:4" x14ac:dyDescent="0.25">
      <c r="A4" s="1" t="s">
        <v>4</v>
      </c>
      <c r="B4" s="5">
        <v>0.23</v>
      </c>
      <c r="C4" s="3">
        <f>SUM(Πληθυσμός!E11:E12)</f>
        <v>1568800</v>
      </c>
      <c r="D4" s="4">
        <f>C4*(B4/100)</f>
        <v>3608.24</v>
      </c>
    </row>
    <row r="5" spans="1:4" x14ac:dyDescent="0.25">
      <c r="A5" s="1" t="s">
        <v>10</v>
      </c>
      <c r="B5" s="5">
        <v>0.75</v>
      </c>
      <c r="C5" s="3">
        <f>SUM(Πληθυσμός!E13:E14)</f>
        <v>1399200</v>
      </c>
      <c r="D5" s="4">
        <f>C5*(B5/100)</f>
        <v>10494</v>
      </c>
    </row>
    <row r="6" spans="1:4" x14ac:dyDescent="0.25">
      <c r="A6" s="1" t="s">
        <v>5</v>
      </c>
      <c r="B6" s="5">
        <v>2.5</v>
      </c>
      <c r="C6" s="3">
        <f>SUM(Πληθυσμός!E15:E16)</f>
        <v>1197800</v>
      </c>
      <c r="D6" s="4">
        <f>C6*(B6/100)</f>
        <v>29945</v>
      </c>
    </row>
    <row r="7" spans="1:4" x14ac:dyDescent="0.25">
      <c r="A7" s="1" t="s">
        <v>6</v>
      </c>
      <c r="B7" s="5">
        <v>8.5</v>
      </c>
      <c r="C7" s="3">
        <f>SUM(Πληθυσμός!E17:E18)</f>
        <v>848000</v>
      </c>
      <c r="D7" s="4">
        <f>C7*(B7/100)</f>
        <v>72080</v>
      </c>
    </row>
    <row r="8" spans="1:4" x14ac:dyDescent="0.25">
      <c r="A8" s="1" t="s">
        <v>7</v>
      </c>
      <c r="B8" s="5">
        <v>28.3</v>
      </c>
      <c r="C8" s="3">
        <f>Πληθυσμός!E19</f>
        <v>360400</v>
      </c>
      <c r="D8" s="4">
        <f>C8*(B8/100)</f>
        <v>101993.20000000001</v>
      </c>
    </row>
    <row r="9" spans="1:4" x14ac:dyDescent="0.25">
      <c r="A9" s="2" t="s">
        <v>11</v>
      </c>
      <c r="B9" s="6">
        <f>D9/C9*100</f>
        <v>2.0744994984954865</v>
      </c>
      <c r="C9" s="3">
        <f>SUM(C2:C8)</f>
        <v>10568200</v>
      </c>
      <c r="D9" s="4">
        <f>SUM(D2:D8)</f>
        <v>219237.25599999999</v>
      </c>
    </row>
    <row r="11" spans="1:4" x14ac:dyDescent="0.25">
      <c r="A11" s="14" t="s">
        <v>12</v>
      </c>
      <c r="B11" s="15" t="s">
        <v>13</v>
      </c>
    </row>
    <row r="12" spans="1:4" x14ac:dyDescent="0.25">
      <c r="A12" s="7"/>
    </row>
    <row r="13" spans="1:4" x14ac:dyDescent="0.25">
      <c r="A13" s="7"/>
    </row>
    <row r="14" spans="1:4" x14ac:dyDescent="0.25">
      <c r="A14" s="7"/>
    </row>
    <row r="15" spans="1:4" x14ac:dyDescent="0.25">
      <c r="A15" s="7"/>
    </row>
    <row r="16" spans="1:4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8"/>
    </row>
    <row r="30" spans="1:1" x14ac:dyDescent="0.25">
      <c r="A30" s="8"/>
    </row>
    <row r="31" spans="1:1" x14ac:dyDescent="0.25">
      <c r="A31" s="8"/>
    </row>
    <row r="32" spans="1:1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</sheetData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1F8F-404A-4997-A1D4-A7E335F0DB15}">
  <dimension ref="A1:F24"/>
  <sheetViews>
    <sheetView tabSelected="1" zoomScale="175" zoomScaleNormal="175" workbookViewId="0">
      <selection activeCell="B26" sqref="B26"/>
    </sheetView>
  </sheetViews>
  <sheetFormatPr defaultRowHeight="15" x14ac:dyDescent="0.25"/>
  <cols>
    <col min="4" max="4" width="10.28515625" customWidth="1"/>
    <col min="5" max="5" width="11.85546875" customWidth="1"/>
    <col min="6" max="6" width="17.42578125" customWidth="1"/>
  </cols>
  <sheetData>
    <row r="1" spans="1:6" x14ac:dyDescent="0.25">
      <c r="A1" s="2" t="s">
        <v>0</v>
      </c>
      <c r="B1" s="2" t="s">
        <v>15</v>
      </c>
      <c r="C1" s="2" t="s">
        <v>14</v>
      </c>
      <c r="D1" s="2" t="s">
        <v>33</v>
      </c>
      <c r="E1" s="2" t="s">
        <v>8</v>
      </c>
    </row>
    <row r="2" spans="1:6" x14ac:dyDescent="0.25">
      <c r="A2" s="11" t="s">
        <v>16</v>
      </c>
      <c r="B2" s="10">
        <v>2.1999999999999999E-2</v>
      </c>
      <c r="C2" s="10">
        <v>0.02</v>
      </c>
      <c r="D2" s="10">
        <f>SUM(B2:C2)</f>
        <v>4.1999999999999996E-2</v>
      </c>
      <c r="E2" s="1">
        <f>$A$22*D2</f>
        <v>445199.99999999994</v>
      </c>
    </row>
    <row r="3" spans="1:6" x14ac:dyDescent="0.25">
      <c r="A3" s="11" t="s">
        <v>17</v>
      </c>
      <c r="B3" s="10">
        <v>2.4E-2</v>
      </c>
      <c r="C3" s="10">
        <v>2.3E-2</v>
      </c>
      <c r="D3" s="10">
        <f t="shared" ref="D3:D19" si="0">SUM(B3:C3)</f>
        <v>4.7E-2</v>
      </c>
      <c r="E3" s="1">
        <f t="shared" ref="E3:E19" si="1">$A$22*D3</f>
        <v>498200</v>
      </c>
      <c r="F3" s="1"/>
    </row>
    <row r="4" spans="1:6" x14ac:dyDescent="0.25">
      <c r="A4" s="11" t="s">
        <v>18</v>
      </c>
      <c r="B4" s="10">
        <v>2.8000000000000001E-2</v>
      </c>
      <c r="C4" s="10">
        <v>2.5999999999999999E-2</v>
      </c>
      <c r="D4" s="10">
        <f t="shared" si="0"/>
        <v>5.3999999999999999E-2</v>
      </c>
      <c r="E4" s="1">
        <f t="shared" si="1"/>
        <v>572400</v>
      </c>
      <c r="F4" s="1"/>
    </row>
    <row r="5" spans="1:6" x14ac:dyDescent="0.25">
      <c r="A5" s="11" t="s">
        <v>19</v>
      </c>
      <c r="B5" s="10">
        <v>2.7E-2</v>
      </c>
      <c r="C5" s="10">
        <v>2.4E-2</v>
      </c>
      <c r="D5" s="10">
        <f t="shared" si="0"/>
        <v>5.1000000000000004E-2</v>
      </c>
      <c r="E5" s="1">
        <f t="shared" si="1"/>
        <v>540600</v>
      </c>
      <c r="F5" s="1"/>
    </row>
    <row r="6" spans="1:6" x14ac:dyDescent="0.25">
      <c r="A6" s="11" t="s">
        <v>20</v>
      </c>
      <c r="B6" s="10">
        <v>2.8000000000000001E-2</v>
      </c>
      <c r="C6" s="10">
        <v>2.5000000000000001E-2</v>
      </c>
      <c r="D6" s="10">
        <f t="shared" si="0"/>
        <v>5.3000000000000005E-2</v>
      </c>
      <c r="E6" s="1">
        <f t="shared" si="1"/>
        <v>561800</v>
      </c>
      <c r="F6" s="1"/>
    </row>
    <row r="7" spans="1:6" x14ac:dyDescent="0.25">
      <c r="A7" s="11" t="s">
        <v>21</v>
      </c>
      <c r="B7" s="10">
        <v>2.7E-2</v>
      </c>
      <c r="C7" s="10">
        <v>2.5000000000000001E-2</v>
      </c>
      <c r="D7" s="10">
        <f t="shared" si="0"/>
        <v>5.2000000000000005E-2</v>
      </c>
      <c r="E7" s="1">
        <f t="shared" si="1"/>
        <v>551200</v>
      </c>
      <c r="F7" s="1"/>
    </row>
    <row r="8" spans="1:6" x14ac:dyDescent="0.25">
      <c r="A8" s="11" t="s">
        <v>22</v>
      </c>
      <c r="B8" s="10">
        <v>2.9000000000000001E-2</v>
      </c>
      <c r="C8" s="10">
        <v>2.8000000000000001E-2</v>
      </c>
      <c r="D8" s="10">
        <f t="shared" si="0"/>
        <v>5.7000000000000002E-2</v>
      </c>
      <c r="E8" s="1">
        <f t="shared" si="1"/>
        <v>604200</v>
      </c>
      <c r="F8" s="1"/>
    </row>
    <row r="9" spans="1:6" x14ac:dyDescent="0.25">
      <c r="A9" s="11" t="s">
        <v>23</v>
      </c>
      <c r="B9" s="10">
        <v>3.1E-2</v>
      </c>
      <c r="C9" s="10">
        <v>3.1E-2</v>
      </c>
      <c r="D9" s="10">
        <f t="shared" si="0"/>
        <v>6.2E-2</v>
      </c>
      <c r="E9" s="1">
        <f t="shared" si="1"/>
        <v>657200</v>
      </c>
      <c r="F9" s="1"/>
    </row>
    <row r="10" spans="1:6" x14ac:dyDescent="0.25">
      <c r="A10" s="11" t="s">
        <v>24</v>
      </c>
      <c r="B10" s="10">
        <v>3.5000000000000003E-2</v>
      </c>
      <c r="C10" s="10">
        <v>3.6999999999999998E-2</v>
      </c>
      <c r="D10" s="10">
        <f t="shared" si="0"/>
        <v>7.2000000000000008E-2</v>
      </c>
      <c r="E10" s="1">
        <f t="shared" si="1"/>
        <v>763200.00000000012</v>
      </c>
      <c r="F10" s="1"/>
    </row>
    <row r="11" spans="1:6" x14ac:dyDescent="0.25">
      <c r="A11" s="11" t="s">
        <v>25</v>
      </c>
      <c r="B11" s="10">
        <v>3.5999999999999997E-2</v>
      </c>
      <c r="C11" s="10">
        <v>3.7999999999999999E-2</v>
      </c>
      <c r="D11" s="10">
        <f t="shared" si="0"/>
        <v>7.3999999999999996E-2</v>
      </c>
      <c r="E11" s="1">
        <f t="shared" si="1"/>
        <v>784400</v>
      </c>
      <c r="F11" s="1"/>
    </row>
    <row r="12" spans="1:6" x14ac:dyDescent="0.25">
      <c r="A12" s="11" t="s">
        <v>26</v>
      </c>
      <c r="B12" s="10">
        <v>3.5999999999999997E-2</v>
      </c>
      <c r="C12" s="10">
        <v>3.7999999999999999E-2</v>
      </c>
      <c r="D12" s="10">
        <f t="shared" si="0"/>
        <v>7.3999999999999996E-2</v>
      </c>
      <c r="E12" s="1">
        <f t="shared" si="1"/>
        <v>784400</v>
      </c>
      <c r="F12" s="1"/>
    </row>
    <row r="13" spans="1:6" x14ac:dyDescent="0.25">
      <c r="A13" s="11" t="s">
        <v>27</v>
      </c>
      <c r="B13" s="10">
        <v>3.2000000000000001E-2</v>
      </c>
      <c r="C13" s="10">
        <v>3.5999999999999997E-2</v>
      </c>
      <c r="D13" s="10">
        <f t="shared" si="0"/>
        <v>6.8000000000000005E-2</v>
      </c>
      <c r="E13" s="1">
        <f t="shared" si="1"/>
        <v>720800</v>
      </c>
      <c r="F13" s="1"/>
    </row>
    <row r="14" spans="1:6" x14ac:dyDescent="0.25">
      <c r="A14" s="11" t="s">
        <v>28</v>
      </c>
      <c r="B14" s="10">
        <v>0.03</v>
      </c>
      <c r="C14" s="10">
        <v>3.4000000000000002E-2</v>
      </c>
      <c r="D14" s="10">
        <f t="shared" si="0"/>
        <v>6.4000000000000001E-2</v>
      </c>
      <c r="E14" s="1">
        <f t="shared" si="1"/>
        <v>678400</v>
      </c>
      <c r="F14" s="1"/>
    </row>
    <row r="15" spans="1:6" x14ac:dyDescent="0.25">
      <c r="A15" s="11" t="s">
        <v>29</v>
      </c>
      <c r="B15" s="10">
        <v>2.8000000000000001E-2</v>
      </c>
      <c r="C15" s="10">
        <v>3.1E-2</v>
      </c>
      <c r="D15" s="10">
        <f t="shared" si="0"/>
        <v>5.8999999999999997E-2</v>
      </c>
      <c r="E15" s="1">
        <f t="shared" si="1"/>
        <v>625400</v>
      </c>
      <c r="F15" s="1"/>
    </row>
    <row r="16" spans="1:6" x14ac:dyDescent="0.25">
      <c r="A16" s="11" t="s">
        <v>30</v>
      </c>
      <c r="B16" s="10">
        <v>2.5000000000000001E-2</v>
      </c>
      <c r="C16" s="10">
        <v>2.9000000000000001E-2</v>
      </c>
      <c r="D16" s="10">
        <f t="shared" si="0"/>
        <v>5.4000000000000006E-2</v>
      </c>
      <c r="E16" s="1">
        <f t="shared" si="1"/>
        <v>572400.00000000012</v>
      </c>
      <c r="F16" s="1"/>
    </row>
    <row r="17" spans="1:6" x14ac:dyDescent="0.25">
      <c r="A17" s="11" t="s">
        <v>31</v>
      </c>
      <c r="B17" s="10">
        <v>0.02</v>
      </c>
      <c r="C17" s="10">
        <v>2.4E-2</v>
      </c>
      <c r="D17" s="10">
        <f t="shared" si="0"/>
        <v>4.3999999999999997E-2</v>
      </c>
      <c r="E17" s="1">
        <f t="shared" si="1"/>
        <v>466400</v>
      </c>
      <c r="F17" s="1"/>
    </row>
    <row r="18" spans="1:6" x14ac:dyDescent="0.25">
      <c r="A18" s="11" t="s">
        <v>32</v>
      </c>
      <c r="B18" s="10">
        <v>1.4999999999999999E-2</v>
      </c>
      <c r="C18" s="10">
        <v>2.1000000000000001E-2</v>
      </c>
      <c r="D18" s="10">
        <f t="shared" si="0"/>
        <v>3.6000000000000004E-2</v>
      </c>
      <c r="E18" s="1">
        <f t="shared" si="1"/>
        <v>381600.00000000006</v>
      </c>
      <c r="F18" s="1"/>
    </row>
    <row r="19" spans="1:6" x14ac:dyDescent="0.25">
      <c r="A19" s="11" t="s">
        <v>7</v>
      </c>
      <c r="B19" s="10">
        <v>1.2999999999999999E-2</v>
      </c>
      <c r="C19" s="10">
        <v>2.1000000000000001E-2</v>
      </c>
      <c r="D19" s="10">
        <f t="shared" si="0"/>
        <v>3.4000000000000002E-2</v>
      </c>
      <c r="E19" s="1">
        <f t="shared" si="1"/>
        <v>360400</v>
      </c>
      <c r="F19" s="1"/>
    </row>
    <row r="21" spans="1:6" x14ac:dyDescent="0.25">
      <c r="A21" s="12" t="s">
        <v>34</v>
      </c>
      <c r="D21" s="9"/>
      <c r="E21" s="1"/>
    </row>
    <row r="22" spans="1:6" x14ac:dyDescent="0.25">
      <c r="A22" s="13">
        <f>10.6*10^6</f>
        <v>10600000</v>
      </c>
    </row>
    <row r="24" spans="1:6" x14ac:dyDescent="0.25">
      <c r="A24" s="16" t="s">
        <v>35</v>
      </c>
      <c r="B24" s="15"/>
      <c r="C24" s="16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IFR</vt:lpstr>
      <vt:lpstr>Πληθυσμός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AnKo</dc:creator>
  <cp:lastModifiedBy>AnKo</cp:lastModifiedBy>
  <dcterms:created xsi:type="dcterms:W3CDTF">2020-09-14T20:47:36Z</dcterms:created>
  <dcterms:modified xsi:type="dcterms:W3CDTF">2021-05-20T22:30:27Z</dcterms:modified>
</cp:coreProperties>
</file>